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5125" windowHeight="12300"/>
  </bookViews>
  <sheets>
    <sheet name="Vacation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H45" i="1"/>
  <c r="F40" i="1"/>
  <c r="H28" i="1"/>
  <c r="H29" i="1"/>
  <c r="H27" i="1"/>
  <c r="H47" i="1" l="1"/>
  <c r="H48" i="1" s="1"/>
  <c r="H31" i="1"/>
</calcChain>
</file>

<file path=xl/sharedStrings.xml><?xml version="1.0" encoding="utf-8"?>
<sst xmlns="http://schemas.openxmlformats.org/spreadsheetml/2006/main" count="89" uniqueCount="79">
  <si>
    <t>Summer Vacation Planner</t>
  </si>
  <si>
    <t>Traveler Name</t>
  </si>
  <si>
    <t>Contact Number</t>
  </si>
  <si>
    <t>+1 234 567 890</t>
  </si>
  <si>
    <t>Vacation Start Date</t>
  </si>
  <si>
    <t>Destination(s)</t>
  </si>
  <si>
    <t>Paris, Rome</t>
  </si>
  <si>
    <t>Emergency Contact</t>
  </si>
  <si>
    <t>Date</t>
  </si>
  <si>
    <t>Destination</t>
  </si>
  <si>
    <t>Activity</t>
  </si>
  <si>
    <t>Start Time</t>
  </si>
  <si>
    <t>End Time</t>
  </si>
  <si>
    <t>Notes</t>
  </si>
  <si>
    <t>Paris</t>
  </si>
  <si>
    <t>Arrival &amp; Hotel Check-in</t>
  </si>
  <si>
    <t>Flight AF123</t>
  </si>
  <si>
    <t>City Tour</t>
  </si>
  <si>
    <t>Pre-booked</t>
  </si>
  <si>
    <t>Hotel Name</t>
  </si>
  <si>
    <t>City</t>
  </si>
  <si>
    <t>Check-In</t>
  </si>
  <si>
    <t>Check-Out</t>
  </si>
  <si>
    <t>Nights</t>
  </si>
  <si>
    <t>Cost per Night ($)</t>
  </si>
  <si>
    <t>Total Cost ($)</t>
  </si>
  <si>
    <t>Hotel Lumiere</t>
  </si>
  <si>
    <t>Roma Stay</t>
  </si>
  <si>
    <t>Rome</t>
  </si>
  <si>
    <t>Mode</t>
  </si>
  <si>
    <t>From</t>
  </si>
  <si>
    <t>To</t>
  </si>
  <si>
    <t>Cost ($)</t>
  </si>
  <si>
    <t>Booking Ref</t>
  </si>
  <si>
    <t>Flight</t>
  </si>
  <si>
    <t>Home</t>
  </si>
  <si>
    <t>AF123</t>
  </si>
  <si>
    <t>Train</t>
  </si>
  <si>
    <t>TR456</t>
  </si>
  <si>
    <t>Category</t>
  </si>
  <si>
    <t>Estimated Cost ($)</t>
  </si>
  <si>
    <t>Actual Cost ($)</t>
  </si>
  <si>
    <t>Difference ($)</t>
  </si>
  <si>
    <t>Travel</t>
  </si>
  <si>
    <t>Accommodation</t>
  </si>
  <si>
    <t>Food</t>
  </si>
  <si>
    <t>Activities</t>
  </si>
  <si>
    <t>Shopping</t>
  </si>
  <si>
    <t>Total Estimated Budget:</t>
  </si>
  <si>
    <t>Total Actual Spending:</t>
  </si>
  <si>
    <t>Item</t>
  </si>
  <si>
    <t>Packed (Yes/No)</t>
  </si>
  <si>
    <t>Passport</t>
  </si>
  <si>
    <t>Yes</t>
  </si>
  <si>
    <t>Valid</t>
  </si>
  <si>
    <t>Clothes</t>
  </si>
  <si>
    <t>Summer wear</t>
  </si>
  <si>
    <t>Toiletries</t>
  </si>
  <si>
    <t>No</t>
  </si>
  <si>
    <t>Buy before travel</t>
  </si>
  <si>
    <t>Chargers</t>
  </si>
  <si>
    <t>Phone &amp; Camera</t>
  </si>
  <si>
    <t>Personal / Trip Information:</t>
  </si>
  <si>
    <t>Travel Itinerary Planner:</t>
  </si>
  <si>
    <t>Add</t>
  </si>
  <si>
    <t>Accommodation Details:</t>
  </si>
  <si>
    <t>Total:</t>
  </si>
  <si>
    <t>Transportation Planner:</t>
  </si>
  <si>
    <t>Note</t>
  </si>
  <si>
    <t>Summary:</t>
  </si>
  <si>
    <t>Difference:</t>
  </si>
  <si>
    <t>Packing Checklist:</t>
  </si>
  <si>
    <t>Email Address:</t>
  </si>
  <si>
    <t>Vacation End Date:</t>
  </si>
  <si>
    <t>Number of Travelers:</t>
  </si>
  <si>
    <t>By: wordexceltemplates.com</t>
  </si>
  <si>
    <t>Miko Do</t>
  </si>
  <si>
    <t>miko.do@email.com</t>
  </si>
  <si>
    <t>Miko Do – +1 987 654 321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</si>
</sst>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1"/>
      <color theme="1"/>
      <name val="Roboto"/>
    </font>
    <font>
      <b/>
      <sz val="22"/>
      <color theme="1"/>
      <name val="Roboto"/>
    </font>
    <font>
      <b/>
      <sz val="13"/>
      <color theme="0"/>
      <name val="Roboto"/>
    </font>
    <font>
      <i/>
      <sz val="10"/>
      <color theme="1"/>
      <name val="Roboto"/>
    </font>
    <font>
      <i/>
      <sz val="9"/>
      <color theme="1" tint="0.499984740745262"/>
      <name val="Roboto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1" tint="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/>
      <bottom style="dashDotDot">
        <color auto="1"/>
      </bottom>
      <diagonal/>
    </border>
    <border>
      <left style="dashDotDot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ashDotDot">
        <color auto="1"/>
      </right>
      <top style="dashDotDot">
        <color auto="1"/>
      </top>
      <bottom style="dashDotDot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16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170" fontId="1" fillId="0" borderId="5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5" fillId="3" borderId="0" xfId="0" applyFont="1" applyFill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15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right" vertical="top"/>
    </xf>
    <xf numFmtId="0" fontId="7" fillId="0" borderId="2" xfId="0" applyFont="1" applyBorder="1" applyAlignment="1">
      <alignment horizontal="right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22"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numFmt numFmtId="170" formatCode="&quot;$&quot;#,##0.00"/>
    </dxf>
    <dxf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H22" totalsRowShown="0" headerRowDxfId="20">
  <autoFilter ref="B19:H22"/>
  <tableColumns count="7">
    <tableColumn id="1" name="Date"/>
    <tableColumn id="2" name="Destination"/>
    <tableColumn id="3" name="Activity"/>
    <tableColumn id="4" name="Start Time"/>
    <tableColumn id="5" name="End Time"/>
    <tableColumn id="6" name="Notes"/>
    <tableColumn id="7" name="Add" dataDxfId="21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H29" totalsRowShown="0" headerRowDxfId="19">
  <autoFilter ref="B26:H29"/>
  <tableColumns count="7">
    <tableColumn id="1" name="Hotel Name"/>
    <tableColumn id="2" name="City"/>
    <tableColumn id="3" name="Check-In"/>
    <tableColumn id="4" name="Check-Out"/>
    <tableColumn id="5" name="Nights"/>
    <tableColumn id="6" name="Cost per Night ($)" dataDxfId="18"/>
    <tableColumn id="7" name="Total Cost ($)" dataDxfId="17">
      <calculatedColumnFormula>IF(F27="","",F27*G27)</calculatedColumnFormula>
    </tableColumn>
  </tableColumns>
  <tableStyleInfo name="TableStyleMedium1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H38" totalsRowShown="0" headerRowDxfId="15">
  <autoFilter ref="B35:H38"/>
  <tableColumns count="7">
    <tableColumn id="1" name="Mode"/>
    <tableColumn id="2" name="From"/>
    <tableColumn id="3" name="To"/>
    <tableColumn id="4" name="Date"/>
    <tableColumn id="5" name="Cost ($)" dataDxfId="14"/>
    <tableColumn id="6" name="Booking Ref"/>
    <tableColumn id="7" name="Note" dataDxfId="16"/>
  </tableColumns>
  <tableStyleInfo name="TableStyleMedium1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4:E49" totalsRowShown="0" headerRowDxfId="8" dataDxfId="9">
  <autoFilter ref="B44:E49"/>
  <tableColumns count="4">
    <tableColumn id="1" name="Category" dataDxfId="13"/>
    <tableColumn id="2" name="Estimated Cost ($)" dataDxfId="12"/>
    <tableColumn id="3" name="Actual Cost ($)" dataDxfId="11"/>
    <tableColumn id="4" name="Difference ($)" dataDxfId="10"/>
  </tableColumns>
  <tableStyleInfo name="TableStyleMedium19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4:D59" totalsRowShown="0" headerRowDxfId="3" dataDxfId="4">
  <autoFilter ref="B54:D59"/>
  <tableColumns count="3">
    <tableColumn id="1" name="Item" dataDxfId="7"/>
    <tableColumn id="2" name="Packed (Yes/No)" dataDxfId="6"/>
    <tableColumn id="3" name="Notes" dataDxfId="5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1"/>
  <sheetViews>
    <sheetView showGridLines="0" tabSelected="1" topLeftCell="A13" workbookViewId="0">
      <selection activeCell="K12" sqref="K12"/>
    </sheetView>
  </sheetViews>
  <sheetFormatPr defaultRowHeight="15" x14ac:dyDescent="0.25"/>
  <cols>
    <col min="1" max="1" width="2.5703125" customWidth="1"/>
    <col min="2" max="2" width="18.7109375" customWidth="1"/>
    <col min="3" max="3" width="21.140625" customWidth="1"/>
    <col min="4" max="5" width="18.7109375" customWidth="1"/>
    <col min="6" max="6" width="22.7109375" customWidth="1"/>
    <col min="7" max="7" width="20.140625" customWidth="1"/>
    <col min="8" max="8" width="18.7109375" customWidth="1"/>
  </cols>
  <sheetData>
    <row r="2" spans="2:8" ht="30.75" thickBot="1" x14ac:dyDescent="0.3">
      <c r="B2" s="40" t="s">
        <v>0</v>
      </c>
      <c r="C2" s="40"/>
      <c r="D2" s="40"/>
      <c r="E2" s="40"/>
      <c r="F2" s="40"/>
      <c r="G2" s="40"/>
      <c r="H2" s="40"/>
    </row>
    <row r="3" spans="2:8" ht="16.5" x14ac:dyDescent="0.3">
      <c r="B3" s="2"/>
      <c r="C3" s="2"/>
      <c r="D3" s="2"/>
      <c r="E3" s="2"/>
      <c r="F3" s="2"/>
      <c r="G3" s="42" t="s">
        <v>75</v>
      </c>
      <c r="H3" s="42"/>
    </row>
    <row r="4" spans="2:8" ht="18.75" x14ac:dyDescent="0.25">
      <c r="B4" s="31" t="s">
        <v>62</v>
      </c>
      <c r="C4" s="31"/>
      <c r="D4" s="31"/>
      <c r="E4" s="31"/>
      <c r="F4" s="31"/>
      <c r="G4" s="31"/>
      <c r="H4" s="31"/>
    </row>
    <row r="5" spans="2:8" ht="16.5" x14ac:dyDescent="0.3">
      <c r="B5" s="2"/>
      <c r="C5" s="2"/>
      <c r="D5" s="2"/>
      <c r="E5" s="2"/>
      <c r="F5" s="2"/>
      <c r="G5" s="2"/>
      <c r="H5" s="2"/>
    </row>
    <row r="6" spans="2:8" s="1" customFormat="1" ht="24.95" customHeight="1" x14ac:dyDescent="0.25">
      <c r="B6" s="4" t="s">
        <v>1</v>
      </c>
      <c r="C6" s="37" t="s">
        <v>76</v>
      </c>
      <c r="D6" s="38"/>
      <c r="E6" s="38"/>
      <c r="F6" s="38"/>
      <c r="G6" s="38"/>
      <c r="H6" s="39"/>
    </row>
    <row r="7" spans="2:8" ht="9.9499999999999993" customHeight="1" x14ac:dyDescent="0.25">
      <c r="B7" s="4"/>
      <c r="C7" s="4"/>
      <c r="D7" s="4"/>
      <c r="E7" s="4"/>
      <c r="F7" s="4"/>
      <c r="G7" s="4"/>
      <c r="H7" s="4"/>
    </row>
    <row r="8" spans="2:8" s="1" customFormat="1" ht="24.95" customHeight="1" x14ac:dyDescent="0.25">
      <c r="B8" s="4" t="s">
        <v>2</v>
      </c>
      <c r="C8" s="33" t="s">
        <v>3</v>
      </c>
      <c r="D8" s="33"/>
      <c r="E8" s="33"/>
      <c r="F8" s="36" t="s">
        <v>72</v>
      </c>
      <c r="G8" s="43" t="s">
        <v>77</v>
      </c>
      <c r="H8" s="43"/>
    </row>
    <row r="9" spans="2:8" ht="9.9499999999999993" customHeight="1" x14ac:dyDescent="0.25">
      <c r="B9" s="1"/>
      <c r="C9" s="1"/>
      <c r="D9" s="10"/>
      <c r="E9" s="10"/>
      <c r="F9" s="14"/>
      <c r="G9" s="10"/>
      <c r="H9" s="10"/>
    </row>
    <row r="10" spans="2:8" s="1" customFormat="1" ht="24.95" customHeight="1" x14ac:dyDescent="0.25">
      <c r="B10" s="4" t="s">
        <v>4</v>
      </c>
      <c r="C10" s="34">
        <v>46183</v>
      </c>
      <c r="D10" s="34"/>
      <c r="E10" s="34"/>
      <c r="F10" s="36" t="s">
        <v>73</v>
      </c>
      <c r="G10" s="34">
        <v>46198</v>
      </c>
      <c r="H10" s="34"/>
    </row>
    <row r="11" spans="2:8" ht="9.9499999999999993" customHeight="1" x14ac:dyDescent="0.25">
      <c r="B11" s="1"/>
      <c r="C11" s="1"/>
      <c r="D11" s="10"/>
      <c r="E11" s="10"/>
      <c r="F11" s="14"/>
      <c r="G11" s="10"/>
      <c r="H11" s="10"/>
    </row>
    <row r="12" spans="2:8" s="1" customFormat="1" ht="24.95" customHeight="1" x14ac:dyDescent="0.25">
      <c r="B12" s="4" t="s">
        <v>5</v>
      </c>
      <c r="C12" s="33" t="s">
        <v>6</v>
      </c>
      <c r="D12" s="33"/>
      <c r="E12" s="33"/>
      <c r="F12" s="36" t="s">
        <v>74</v>
      </c>
      <c r="G12" s="33">
        <v>4</v>
      </c>
      <c r="H12" s="33"/>
    </row>
    <row r="13" spans="2:8" ht="9.9499999999999993" customHeight="1" x14ac:dyDescent="0.25">
      <c r="B13" s="1"/>
      <c r="C13" s="1"/>
      <c r="D13" s="10"/>
      <c r="E13" s="10"/>
      <c r="F13" s="14"/>
      <c r="G13" s="10"/>
      <c r="H13" s="10"/>
    </row>
    <row r="14" spans="2:8" s="1" customFormat="1" ht="24.95" customHeight="1" x14ac:dyDescent="0.25">
      <c r="B14" s="4" t="s">
        <v>7</v>
      </c>
      <c r="C14" s="33" t="s">
        <v>78</v>
      </c>
      <c r="D14" s="33"/>
      <c r="E14" s="33"/>
      <c r="F14" s="14"/>
      <c r="G14" s="35"/>
      <c r="H14" s="35"/>
    </row>
    <row r="15" spans="2:8" ht="9.9499999999999993" customHeight="1" x14ac:dyDescent="0.3">
      <c r="B15" s="2"/>
      <c r="C15" s="2"/>
      <c r="D15" s="2"/>
      <c r="E15" s="2"/>
      <c r="F15" s="2"/>
      <c r="G15" s="2"/>
      <c r="H15" s="2"/>
    </row>
    <row r="16" spans="2:8" ht="16.5" x14ac:dyDescent="0.3">
      <c r="B16" s="2"/>
      <c r="C16" s="2"/>
      <c r="D16" s="2"/>
      <c r="E16" s="2"/>
      <c r="F16" s="2"/>
      <c r="G16" s="2"/>
      <c r="H16" s="2"/>
    </row>
    <row r="17" spans="2:8" ht="21.95" customHeight="1" x14ac:dyDescent="0.25">
      <c r="B17" s="31" t="s">
        <v>63</v>
      </c>
      <c r="C17" s="31"/>
      <c r="D17" s="31"/>
      <c r="E17" s="31"/>
      <c r="F17" s="31"/>
      <c r="G17" s="31"/>
      <c r="H17" s="31"/>
    </row>
    <row r="18" spans="2:8" ht="16.5" x14ac:dyDescent="0.3">
      <c r="B18" s="2"/>
      <c r="C18" s="2"/>
      <c r="D18" s="2"/>
      <c r="E18" s="2"/>
      <c r="F18" s="2"/>
      <c r="G18" s="2"/>
      <c r="H18" s="2"/>
    </row>
    <row r="19" spans="2:8" ht="30" customHeight="1" x14ac:dyDescent="0.25">
      <c r="B19" s="3" t="s">
        <v>8</v>
      </c>
      <c r="C19" s="3" t="s">
        <v>9</v>
      </c>
      <c r="D19" s="3" t="s">
        <v>10</v>
      </c>
      <c r="E19" s="3" t="s">
        <v>11</v>
      </c>
      <c r="F19" s="3" t="s">
        <v>12</v>
      </c>
      <c r="G19" s="3" t="s">
        <v>13</v>
      </c>
      <c r="H19" s="10" t="s">
        <v>64</v>
      </c>
    </row>
    <row r="20" spans="2:8" ht="30" customHeight="1" x14ac:dyDescent="0.25">
      <c r="B20" s="5">
        <v>46183</v>
      </c>
      <c r="C20" s="4" t="s">
        <v>14</v>
      </c>
      <c r="D20" s="4" t="s">
        <v>15</v>
      </c>
      <c r="E20" s="6">
        <v>0.58333333333333337</v>
      </c>
      <c r="F20" s="6">
        <v>0.66666666666666663</v>
      </c>
      <c r="G20" s="4" t="s">
        <v>16</v>
      </c>
      <c r="H20" s="10"/>
    </row>
    <row r="21" spans="2:8" ht="30" customHeight="1" x14ac:dyDescent="0.25">
      <c r="B21" s="5">
        <v>46184</v>
      </c>
      <c r="C21" s="4" t="s">
        <v>14</v>
      </c>
      <c r="D21" s="4" t="s">
        <v>17</v>
      </c>
      <c r="E21" s="6">
        <v>0.375</v>
      </c>
      <c r="F21" s="6">
        <v>0.70833333333333337</v>
      </c>
      <c r="G21" s="4" t="s">
        <v>18</v>
      </c>
      <c r="H21" s="10"/>
    </row>
    <row r="22" spans="2:8" ht="30" customHeight="1" x14ac:dyDescent="0.25">
      <c r="B22" s="10"/>
      <c r="C22" s="10"/>
      <c r="D22" s="10"/>
      <c r="E22" s="10"/>
      <c r="F22" s="10"/>
      <c r="G22" s="10"/>
      <c r="H22" s="10"/>
    </row>
    <row r="23" spans="2:8" ht="16.5" x14ac:dyDescent="0.3">
      <c r="B23" s="2"/>
      <c r="C23" s="2"/>
      <c r="D23" s="2"/>
      <c r="E23" s="2"/>
      <c r="F23" s="2"/>
      <c r="G23" s="2"/>
      <c r="H23" s="2"/>
    </row>
    <row r="24" spans="2:8" ht="21.95" customHeight="1" x14ac:dyDescent="0.25">
      <c r="B24" s="31" t="s">
        <v>65</v>
      </c>
      <c r="C24" s="31"/>
      <c r="D24" s="31"/>
      <c r="E24" s="31"/>
      <c r="F24" s="31"/>
      <c r="G24" s="31"/>
      <c r="H24" s="31"/>
    </row>
    <row r="25" spans="2:8" ht="16.5" x14ac:dyDescent="0.3">
      <c r="B25" s="2"/>
      <c r="C25" s="2"/>
      <c r="D25" s="2"/>
      <c r="E25" s="2"/>
      <c r="F25" s="2"/>
      <c r="G25" s="2"/>
      <c r="H25" s="2"/>
    </row>
    <row r="26" spans="2:8" ht="30" customHeight="1" x14ac:dyDescent="0.25">
      <c r="B26" s="3" t="s">
        <v>19</v>
      </c>
      <c r="C26" s="3" t="s">
        <v>20</v>
      </c>
      <c r="D26" s="3" t="s">
        <v>21</v>
      </c>
      <c r="E26" s="3" t="s">
        <v>22</v>
      </c>
      <c r="F26" s="3" t="s">
        <v>23</v>
      </c>
      <c r="G26" s="3" t="s">
        <v>24</v>
      </c>
      <c r="H26" s="3" t="s">
        <v>25</v>
      </c>
    </row>
    <row r="27" spans="2:8" ht="30" customHeight="1" x14ac:dyDescent="0.25">
      <c r="B27" s="4" t="s">
        <v>26</v>
      </c>
      <c r="C27" s="4" t="s">
        <v>14</v>
      </c>
      <c r="D27" s="7">
        <v>46183</v>
      </c>
      <c r="E27" s="7">
        <v>46188</v>
      </c>
      <c r="F27" s="4">
        <v>5</v>
      </c>
      <c r="G27" s="11">
        <v>150</v>
      </c>
      <c r="H27" s="11">
        <f>IF(F27="","",F27*G27)</f>
        <v>750</v>
      </c>
    </row>
    <row r="28" spans="2:8" ht="30" customHeight="1" x14ac:dyDescent="0.25">
      <c r="B28" s="4" t="s">
        <v>27</v>
      </c>
      <c r="C28" s="4" t="s">
        <v>28</v>
      </c>
      <c r="D28" s="7">
        <v>46188</v>
      </c>
      <c r="E28" s="7">
        <v>46198</v>
      </c>
      <c r="F28" s="4">
        <v>10</v>
      </c>
      <c r="G28" s="11">
        <v>120</v>
      </c>
      <c r="H28" s="11">
        <f t="shared" ref="H28:H29" si="0">IF(F28="","",F28*G28)</f>
        <v>1200</v>
      </c>
    </row>
    <row r="29" spans="2:8" ht="30" customHeight="1" x14ac:dyDescent="0.3">
      <c r="B29" s="2"/>
      <c r="C29" s="2"/>
      <c r="D29" s="2"/>
      <c r="E29" s="2"/>
      <c r="F29" s="2"/>
      <c r="G29" s="12"/>
      <c r="H29" s="11" t="str">
        <f t="shared" si="0"/>
        <v/>
      </c>
    </row>
    <row r="30" spans="2:8" ht="16.5" x14ac:dyDescent="0.3">
      <c r="B30" s="9"/>
      <c r="C30" s="2"/>
      <c r="D30" s="2"/>
      <c r="E30" s="2"/>
      <c r="F30" s="2"/>
      <c r="G30" s="2"/>
      <c r="H30" s="2"/>
    </row>
    <row r="31" spans="2:8" s="1" customFormat="1" ht="30" customHeight="1" x14ac:dyDescent="0.25">
      <c r="B31" s="10"/>
      <c r="C31" s="10"/>
      <c r="D31" s="10"/>
      <c r="E31" s="10"/>
      <c r="F31" s="10"/>
      <c r="G31" s="10" t="s">
        <v>66</v>
      </c>
      <c r="H31" s="13">
        <f>SUM(Table2[Total Cost ($)])</f>
        <v>1950</v>
      </c>
    </row>
    <row r="32" spans="2:8" ht="16.5" x14ac:dyDescent="0.3">
      <c r="B32" s="2"/>
      <c r="C32" s="2"/>
      <c r="D32" s="2"/>
      <c r="E32" s="2"/>
      <c r="F32" s="2"/>
      <c r="G32" s="2"/>
      <c r="H32" s="2"/>
    </row>
    <row r="33" spans="2:8" ht="21.95" customHeight="1" x14ac:dyDescent="0.25">
      <c r="B33" s="31" t="s">
        <v>67</v>
      </c>
      <c r="C33" s="31"/>
      <c r="D33" s="31"/>
      <c r="E33" s="31"/>
      <c r="F33" s="31"/>
      <c r="G33" s="31"/>
      <c r="H33" s="31"/>
    </row>
    <row r="34" spans="2:8" ht="16.5" x14ac:dyDescent="0.3">
      <c r="B34" s="2"/>
      <c r="C34" s="2"/>
      <c r="D34" s="2"/>
      <c r="E34" s="2"/>
      <c r="F34" s="2"/>
      <c r="G34" s="2"/>
      <c r="H34" s="2"/>
    </row>
    <row r="35" spans="2:8" ht="30" customHeight="1" x14ac:dyDescent="0.25">
      <c r="B35" s="3" t="s">
        <v>29</v>
      </c>
      <c r="C35" s="3" t="s">
        <v>30</v>
      </c>
      <c r="D35" s="3" t="s">
        <v>31</v>
      </c>
      <c r="E35" s="3" t="s">
        <v>8</v>
      </c>
      <c r="F35" s="3" t="s">
        <v>32</v>
      </c>
      <c r="G35" s="3" t="s">
        <v>33</v>
      </c>
      <c r="H35" s="10" t="s">
        <v>68</v>
      </c>
    </row>
    <row r="36" spans="2:8" ht="30" customHeight="1" x14ac:dyDescent="0.25">
      <c r="B36" s="4" t="s">
        <v>34</v>
      </c>
      <c r="C36" s="4" t="s">
        <v>35</v>
      </c>
      <c r="D36" s="4" t="s">
        <v>14</v>
      </c>
      <c r="E36" s="7">
        <v>46183</v>
      </c>
      <c r="F36" s="11">
        <v>1200</v>
      </c>
      <c r="G36" s="4" t="s">
        <v>36</v>
      </c>
      <c r="H36" s="10"/>
    </row>
    <row r="37" spans="2:8" ht="30" customHeight="1" x14ac:dyDescent="0.25">
      <c r="B37" s="4" t="s">
        <v>37</v>
      </c>
      <c r="C37" s="4" t="s">
        <v>14</v>
      </c>
      <c r="D37" s="4" t="s">
        <v>28</v>
      </c>
      <c r="E37" s="7">
        <v>46188</v>
      </c>
      <c r="F37" s="11">
        <v>300</v>
      </c>
      <c r="G37" s="4" t="s">
        <v>38</v>
      </c>
      <c r="H37" s="10"/>
    </row>
    <row r="38" spans="2:8" ht="30" customHeight="1" x14ac:dyDescent="0.25">
      <c r="B38" s="10"/>
      <c r="C38" s="10"/>
      <c r="D38" s="10"/>
      <c r="E38" s="10"/>
      <c r="F38" s="13"/>
      <c r="G38" s="10"/>
      <c r="H38" s="10"/>
    </row>
    <row r="39" spans="2:8" ht="16.5" x14ac:dyDescent="0.3">
      <c r="B39" s="9"/>
      <c r="C39" s="2"/>
      <c r="D39" s="2"/>
      <c r="E39" s="2"/>
      <c r="F39" s="2"/>
      <c r="G39" s="2"/>
      <c r="H39" s="2"/>
    </row>
    <row r="40" spans="2:8" ht="30" customHeight="1" x14ac:dyDescent="0.3">
      <c r="B40" s="10"/>
      <c r="C40" s="2"/>
      <c r="D40" s="2"/>
      <c r="E40" s="10" t="s">
        <v>66</v>
      </c>
      <c r="F40" s="13">
        <f>SUM(Table3[Cost ($)])</f>
        <v>1500</v>
      </c>
      <c r="G40" s="2"/>
      <c r="H40" s="2"/>
    </row>
    <row r="41" spans="2:8" ht="16.5" x14ac:dyDescent="0.3">
      <c r="B41" s="2"/>
      <c r="C41" s="2"/>
      <c r="D41" s="2"/>
      <c r="E41" s="2"/>
      <c r="F41" s="2"/>
      <c r="G41" s="2"/>
      <c r="H41" s="2"/>
    </row>
    <row r="42" spans="2:8" ht="21.95" customHeight="1" x14ac:dyDescent="0.25">
      <c r="B42" s="31" t="s">
        <v>69</v>
      </c>
      <c r="C42" s="31"/>
      <c r="D42" s="31"/>
      <c r="E42" s="31"/>
      <c r="F42" s="31"/>
      <c r="G42" s="31"/>
      <c r="H42" s="31"/>
    </row>
    <row r="43" spans="2:8" ht="17.25" thickBot="1" x14ac:dyDescent="0.35">
      <c r="B43" s="2"/>
      <c r="C43" s="2"/>
      <c r="D43" s="2"/>
      <c r="E43" s="2"/>
      <c r="F43" s="2"/>
      <c r="G43" s="2"/>
      <c r="H43" s="2"/>
    </row>
    <row r="44" spans="2:8" ht="30" customHeight="1" x14ac:dyDescent="0.3">
      <c r="B44" s="3" t="s">
        <v>39</v>
      </c>
      <c r="C44" s="3" t="s">
        <v>40</v>
      </c>
      <c r="D44" s="3" t="s">
        <v>41</v>
      </c>
      <c r="E44" s="3" t="s">
        <v>42</v>
      </c>
      <c r="F44" s="22"/>
      <c r="G44" s="23"/>
      <c r="H44" s="24"/>
    </row>
    <row r="45" spans="2:8" ht="30" customHeight="1" x14ac:dyDescent="0.25">
      <c r="B45" s="4" t="s">
        <v>43</v>
      </c>
      <c r="C45" s="8">
        <v>1500</v>
      </c>
      <c r="D45" s="8">
        <v>1500</v>
      </c>
      <c r="E45" s="4">
        <v>0</v>
      </c>
      <c r="F45" s="15" t="s">
        <v>48</v>
      </c>
      <c r="G45" s="16"/>
      <c r="H45" s="25">
        <f>SUM(Table4[Estimated Cost ($)])</f>
        <v>5400</v>
      </c>
    </row>
    <row r="46" spans="2:8" ht="30" customHeight="1" x14ac:dyDescent="0.25">
      <c r="B46" s="4" t="s">
        <v>44</v>
      </c>
      <c r="C46" s="8">
        <v>2000</v>
      </c>
      <c r="D46" s="8">
        <v>1950</v>
      </c>
      <c r="E46" s="4">
        <v>50</v>
      </c>
      <c r="F46" s="15" t="s">
        <v>49</v>
      </c>
      <c r="G46" s="16"/>
      <c r="H46" s="25">
        <f>SUM(Table4[Actual Cost ($)])</f>
        <v>5550</v>
      </c>
    </row>
    <row r="47" spans="2:8" ht="30" customHeight="1" x14ac:dyDescent="0.3">
      <c r="B47" s="4" t="s">
        <v>45</v>
      </c>
      <c r="C47" s="4">
        <v>800</v>
      </c>
      <c r="D47" s="4">
        <v>900</v>
      </c>
      <c r="E47" s="4">
        <v>-100</v>
      </c>
      <c r="F47" s="17"/>
      <c r="G47" s="18" t="s">
        <v>70</v>
      </c>
      <c r="H47" s="25">
        <f>H45-H46</f>
        <v>-150</v>
      </c>
    </row>
    <row r="48" spans="2:8" ht="30" customHeight="1" x14ac:dyDescent="0.3">
      <c r="B48" s="4" t="s">
        <v>46</v>
      </c>
      <c r="C48" s="4">
        <v>600</v>
      </c>
      <c r="D48" s="4">
        <v>550</v>
      </c>
      <c r="E48" s="4">
        <v>50</v>
      </c>
      <c r="F48" s="17"/>
      <c r="G48" s="19"/>
      <c r="H48" s="41" t="str">
        <f>IF(H47&lt;0,"Over Estimated","Less than Estimated")</f>
        <v>Over Estimated</v>
      </c>
    </row>
    <row r="49" spans="2:8" ht="30" customHeight="1" thickBot="1" x14ac:dyDescent="0.35">
      <c r="B49" s="4" t="s">
        <v>47</v>
      </c>
      <c r="C49" s="4">
        <v>500</v>
      </c>
      <c r="D49" s="4">
        <v>650</v>
      </c>
      <c r="E49" s="4">
        <v>-150</v>
      </c>
      <c r="F49" s="20"/>
      <c r="G49" s="21"/>
      <c r="H49" s="26"/>
    </row>
    <row r="50" spans="2:8" ht="16.5" x14ac:dyDescent="0.3">
      <c r="B50" s="2"/>
      <c r="C50" s="2"/>
      <c r="D50" s="2"/>
      <c r="E50" s="2"/>
      <c r="F50" s="2"/>
      <c r="G50" s="2"/>
      <c r="H50" s="2"/>
    </row>
    <row r="51" spans="2:8" ht="16.5" x14ac:dyDescent="0.3">
      <c r="B51" s="2"/>
      <c r="C51" s="2"/>
      <c r="D51" s="2"/>
      <c r="E51" s="2"/>
      <c r="F51" s="2"/>
      <c r="G51" s="2"/>
      <c r="H51" s="2"/>
    </row>
    <row r="52" spans="2:8" ht="21.95" customHeight="1" x14ac:dyDescent="0.25">
      <c r="B52" s="31" t="s">
        <v>71</v>
      </c>
      <c r="C52" s="31"/>
      <c r="D52" s="31"/>
      <c r="E52" s="31"/>
      <c r="F52" s="31"/>
      <c r="G52" s="31"/>
      <c r="H52" s="31"/>
    </row>
    <row r="53" spans="2:8" ht="17.25" thickBot="1" x14ac:dyDescent="0.35">
      <c r="B53" s="2"/>
      <c r="C53" s="2"/>
      <c r="D53" s="2"/>
      <c r="E53" s="2"/>
      <c r="F53" s="2"/>
      <c r="G53" s="2"/>
      <c r="H53" s="2"/>
    </row>
    <row r="54" spans="2:8" ht="30" customHeight="1" x14ac:dyDescent="0.3">
      <c r="B54" s="3" t="s">
        <v>50</v>
      </c>
      <c r="C54" s="3" t="s">
        <v>51</v>
      </c>
      <c r="D54" s="3" t="s">
        <v>13</v>
      </c>
      <c r="E54" s="23"/>
      <c r="F54" s="23"/>
      <c r="G54" s="23"/>
      <c r="H54" s="24"/>
    </row>
    <row r="55" spans="2:8" ht="30" customHeight="1" x14ac:dyDescent="0.3">
      <c r="B55" s="4" t="s">
        <v>52</v>
      </c>
      <c r="C55" s="4" t="s">
        <v>53</v>
      </c>
      <c r="D55" s="4" t="s">
        <v>54</v>
      </c>
      <c r="E55" s="27"/>
      <c r="F55" s="27"/>
      <c r="G55" s="27"/>
      <c r="H55" s="28"/>
    </row>
    <row r="56" spans="2:8" ht="30" customHeight="1" x14ac:dyDescent="0.3">
      <c r="B56" s="4" t="s">
        <v>55</v>
      </c>
      <c r="C56" s="4" t="s">
        <v>53</v>
      </c>
      <c r="D56" s="4" t="s">
        <v>56</v>
      </c>
      <c r="E56" s="27"/>
      <c r="F56" s="27"/>
      <c r="G56" s="27"/>
      <c r="H56" s="28"/>
    </row>
    <row r="57" spans="2:8" ht="30" customHeight="1" x14ac:dyDescent="0.3">
      <c r="B57" s="4" t="s">
        <v>57</v>
      </c>
      <c r="C57" s="4" t="s">
        <v>58</v>
      </c>
      <c r="D57" s="4" t="s">
        <v>59</v>
      </c>
      <c r="E57" s="27"/>
      <c r="F57" s="27"/>
      <c r="G57" s="27"/>
      <c r="H57" s="28"/>
    </row>
    <row r="58" spans="2:8" ht="30" customHeight="1" x14ac:dyDescent="0.3">
      <c r="B58" s="4" t="s">
        <v>60</v>
      </c>
      <c r="C58" s="4" t="s">
        <v>53</v>
      </c>
      <c r="D58" s="4" t="s">
        <v>61</v>
      </c>
      <c r="E58" s="27"/>
      <c r="F58" s="27"/>
      <c r="G58" s="27"/>
      <c r="H58" s="28"/>
    </row>
    <row r="59" spans="2:8" ht="30" customHeight="1" thickBot="1" x14ac:dyDescent="0.35">
      <c r="B59" s="4"/>
      <c r="C59" s="4"/>
      <c r="D59" s="4"/>
      <c r="E59" s="29"/>
      <c r="F59" s="29"/>
      <c r="G59" s="29"/>
      <c r="H59" s="30"/>
    </row>
    <row r="60" spans="2:8" ht="16.5" x14ac:dyDescent="0.3">
      <c r="B60" s="2"/>
      <c r="C60" s="2"/>
      <c r="D60" s="2"/>
      <c r="E60" s="2"/>
      <c r="F60" s="2"/>
      <c r="G60" s="2"/>
      <c r="H60" s="2"/>
    </row>
    <row r="61" spans="2:8" ht="26.25" thickBot="1" x14ac:dyDescent="0.3">
      <c r="B61" s="32"/>
      <c r="C61" s="32"/>
      <c r="D61" s="32"/>
      <c r="E61" s="32"/>
      <c r="F61" s="32"/>
      <c r="G61" s="32"/>
      <c r="H61" s="32"/>
    </row>
  </sheetData>
  <mergeCells count="19">
    <mergeCell ref="B61:H61"/>
    <mergeCell ref="G3:H3"/>
    <mergeCell ref="B24:H24"/>
    <mergeCell ref="B33:H33"/>
    <mergeCell ref="B42:H42"/>
    <mergeCell ref="F45:G45"/>
    <mergeCell ref="F46:G46"/>
    <mergeCell ref="B52:H52"/>
    <mergeCell ref="C10:E10"/>
    <mergeCell ref="G10:H10"/>
    <mergeCell ref="C12:E12"/>
    <mergeCell ref="G12:H12"/>
    <mergeCell ref="C14:E14"/>
    <mergeCell ref="B17:H17"/>
    <mergeCell ref="B2:H2"/>
    <mergeCell ref="B4:H4"/>
    <mergeCell ref="C6:H6"/>
    <mergeCell ref="C8:E8"/>
    <mergeCell ref="G8:H8"/>
  </mergeCells>
  <conditionalFormatting sqref="H47">
    <cfRule type="cellIs" dxfId="1" priority="1" operator="greaterThan">
      <formula>0</formula>
    </cfRule>
    <cfRule type="cellIs" dxfId="0" priority="2" operator="lessThan">
      <formula>0</formula>
    </cfRule>
  </conditionalFormatting>
  <pageMargins left="0.25" right="0.25" top="0.75" bottom="0.75" header="0.3" footer="0.3"/>
  <pageSetup scale="72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Vacation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2026-01-29T12:42:22Z</cp:lastPrinted>
  <dcterms:created xsi:type="dcterms:W3CDTF">2026-01-29T12:24:42Z</dcterms:created>
  <dcterms:modified xsi:type="dcterms:W3CDTF">2026-01-29T12:43:22Z</dcterms:modified>
</cp:coreProperties>
</file>